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0" documentId="8_{F788058C-F152-4C67-B8A5-2869EAD1EED7}" xr6:coauthVersionLast="47" xr6:coauthVersionMax="47" xr10:uidLastSave="{00000000-0000-0000-0000-000000000000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8" i="6" l="1"/>
  <c r="L288" i="6"/>
  <c r="F289" i="6"/>
  <c r="E289" i="6"/>
  <c r="D289" i="6"/>
  <c r="C289" i="6"/>
  <c r="N287" i="6" l="1"/>
  <c r="L287" i="6"/>
  <c r="F288" i="6"/>
  <c r="E288" i="6"/>
  <c r="D288" i="6"/>
  <c r="C288" i="6"/>
  <c r="C287" i="6" l="1"/>
  <c r="D287" i="6"/>
  <c r="E287" i="6"/>
  <c r="F287" i="6"/>
  <c r="N286" i="6"/>
  <c r="L286" i="6"/>
  <c r="F286" i="6" l="1"/>
  <c r="E286" i="6"/>
  <c r="D286" i="6"/>
  <c r="C286" i="6"/>
  <c r="N285" i="6"/>
  <c r="L285" i="6"/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<sst xmlns="http://schemas.openxmlformats.org/spreadsheetml/2006/main" count="476" uniqueCount="58">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</sst>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5" fontId="1" fillId="4" borderId="0" xfId="0" applyNumberFormat="1" applyFont="1" applyFill="1"/>
    <xf numFmtId="165" fontId="1" fillId="0" borderId="0" xfId="1" applyNumberFormat="1" applyFont="1" applyFill="1"/>
    <xf numFmtId="164" fontId="1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4" fontId="1" fillId="8" borderId="0" xfId="0" applyNumberFormat="1" applyFont="1" applyFill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6" fontId="1" fillId="0" borderId="4" xfId="1" applyNumberFormat="1" applyFont="1" applyBorder="1"/>
    <xf numFmtId="166" fontId="1" fillId="0" borderId="0" xfId="1" applyNumberFormat="1" applyFont="1" applyFill="1"/>
    <xf numFmtId="164" fontId="1" fillId="4" borderId="4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</row>
    <row r="2" spans="1:12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9" t="s">
        <v>3</v>
      </c>
      <c r="L3" s="40"/>
    </row>
    <row r="4" spans="1:1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90"/>
  <sheetViews>
    <sheetView tabSelected="1" zoomScale="140" zoomScaleNormal="140" workbookViewId="0">
      <pane ySplit="7" topLeftCell="A278" activePane="bottomLeft" state="frozenSplit"/>
      <selection pane="bottomLeft" activeCell="S284" sqref="S284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3" bestFit="1" customWidth="1"/>
    <col min="8" max="8" width="8.33203125" style="8" customWidth="1"/>
    <col min="9" max="9" width="8.5" style="8" customWidth="1"/>
    <col min="10" max="10" width="8.83203125" style="78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  <c r="M1" s="31"/>
      <c r="N1" s="31"/>
      <c r="O1" s="31"/>
      <c r="P1" s="31"/>
    </row>
    <row r="2" spans="1:16" ht="7.5" customHeight="1">
      <c r="A2" s="2"/>
      <c r="B2" s="2"/>
      <c r="C2" s="2"/>
      <c r="D2" s="2"/>
      <c r="E2" s="2"/>
      <c r="F2" s="2"/>
      <c r="G2" s="79"/>
      <c r="H2" s="2"/>
      <c r="I2" s="2"/>
      <c r="J2" s="21"/>
      <c r="K2" s="31"/>
      <c r="L2" s="31"/>
      <c r="M2" s="31"/>
      <c r="N2" s="31"/>
      <c r="O2" s="31"/>
      <c r="P2" s="31"/>
    </row>
    <row r="3" spans="1:16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74" t="s">
        <v>3</v>
      </c>
      <c r="L3" s="40"/>
      <c r="M3" s="9" t="s">
        <v>3</v>
      </c>
      <c r="N3" s="40"/>
      <c r="O3" s="9" t="s">
        <v>3</v>
      </c>
      <c r="P3" s="40"/>
    </row>
    <row r="4" spans="1:16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5" t="s">
        <v>5</v>
      </c>
      <c r="K4" s="85" t="s">
        <v>39</v>
      </c>
      <c r="L4" s="86"/>
      <c r="M4" s="85" t="s">
        <v>40</v>
      </c>
      <c r="N4" s="86"/>
      <c r="O4" s="85" t="s">
        <v>40</v>
      </c>
      <c r="P4" s="86"/>
    </row>
    <row r="5" spans="1:16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5" t="s">
        <v>11</v>
      </c>
      <c r="K5" s="3"/>
      <c r="L5" s="11" t="s">
        <v>12</v>
      </c>
      <c r="M5" s="10"/>
      <c r="N5" s="11" t="s">
        <v>12</v>
      </c>
      <c r="O5" s="87" t="s">
        <v>41</v>
      </c>
      <c r="P5" s="88"/>
    </row>
    <row r="6" spans="1:16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5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6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>
      <c r="A20" s="18" t="s">
        <v>37</v>
      </c>
      <c r="B20" s="20">
        <v>2006</v>
      </c>
      <c r="C20" s="42"/>
      <c r="D20" s="42"/>
      <c r="E20" s="42"/>
      <c r="F20" s="42"/>
      <c r="G20" s="80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>
      <c r="A34" s="18" t="s">
        <v>37</v>
      </c>
      <c r="B34" s="20">
        <v>2007</v>
      </c>
      <c r="C34" s="42"/>
      <c r="D34" s="42"/>
      <c r="E34" s="42"/>
      <c r="F34" s="42"/>
      <c r="G34" s="80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1">
        <v>167.35</v>
      </c>
      <c r="H39" s="72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2">
        <v>171.27</v>
      </c>
      <c r="H40" s="73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1">
        <v>190.86</v>
      </c>
      <c r="H45" s="72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2">
        <v>195.88</v>
      </c>
      <c r="H46" s="73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>
      <c r="A48" s="18" t="s">
        <v>35</v>
      </c>
      <c r="B48" s="20">
        <v>2008</v>
      </c>
      <c r="C48" s="42"/>
      <c r="D48" s="42"/>
      <c r="E48" s="42"/>
      <c r="F48" s="42"/>
      <c r="G48" s="80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>
      <c r="A62" s="18" t="s">
        <v>35</v>
      </c>
      <c r="B62" s="20">
        <v>2009</v>
      </c>
      <c r="C62" s="42"/>
      <c r="D62" s="42"/>
      <c r="E62" s="42"/>
      <c r="F62" s="42"/>
      <c r="G62" s="80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>
      <c r="A76" s="18" t="s">
        <v>35</v>
      </c>
      <c r="B76" s="20">
        <v>2010</v>
      </c>
      <c r="C76" s="42"/>
      <c r="D76" s="42"/>
      <c r="E76" s="42"/>
      <c r="F76" s="42"/>
      <c r="G76" s="80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>
      <c r="A90" s="18" t="s">
        <v>35</v>
      </c>
      <c r="B90" s="20">
        <v>2011</v>
      </c>
      <c r="C90" s="32"/>
      <c r="D90" s="32"/>
      <c r="E90" s="32"/>
      <c r="F90" s="32"/>
      <c r="G90" s="80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>
      <c r="A104" s="18" t="s">
        <v>35</v>
      </c>
      <c r="B104" s="27">
        <v>2012</v>
      </c>
      <c r="C104" s="32"/>
      <c r="D104" s="32"/>
      <c r="E104" s="32"/>
      <c r="F104" s="32"/>
      <c r="G104" s="80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>
      <c r="A118" s="18" t="s">
        <v>35</v>
      </c>
      <c r="B118" s="27">
        <v>2013</v>
      </c>
      <c r="C118" s="32"/>
      <c r="D118" s="32"/>
      <c r="E118" s="32"/>
      <c r="F118" s="32"/>
      <c r="G118" s="80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>
      <c r="A132" s="18" t="s">
        <v>35</v>
      </c>
      <c r="B132" s="27">
        <v>2014</v>
      </c>
      <c r="C132" s="32"/>
      <c r="D132" s="32"/>
      <c r="E132" s="32"/>
      <c r="F132" s="32"/>
      <c r="G132" s="80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>
      <c r="A146" s="25" t="s">
        <v>35</v>
      </c>
      <c r="B146" s="27"/>
      <c r="C146" s="36"/>
      <c r="D146" s="36"/>
      <c r="E146" s="36"/>
      <c r="F146" s="36"/>
      <c r="G146" s="80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>
      <c r="A160" s="25" t="s">
        <v>35</v>
      </c>
      <c r="B160" s="42"/>
      <c r="C160" s="42"/>
      <c r="D160" s="42"/>
      <c r="E160" s="42"/>
      <c r="F160" s="42"/>
      <c r="G160" s="80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>
      <c r="A174" s="25" t="s">
        <v>35</v>
      </c>
      <c r="B174" s="27"/>
      <c r="C174" s="27"/>
      <c r="D174" s="27"/>
      <c r="E174" s="27"/>
      <c r="F174" s="27"/>
      <c r="G174" s="80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>
      <c r="A188" s="25" t="s">
        <v>35</v>
      </c>
      <c r="B188" s="27"/>
      <c r="C188" s="27"/>
      <c r="D188" s="27"/>
      <c r="E188" s="27"/>
      <c r="F188" s="27"/>
      <c r="G188" s="80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77">
        <f t="shared" si="207"/>
        <v>231.62500000000003</v>
      </c>
      <c r="K188" s="25"/>
      <c r="L188" s="25"/>
      <c r="M188" s="25"/>
      <c r="N188" s="25"/>
      <c r="O188" s="25"/>
    </row>
    <row r="189" spans="1:15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>
      <c r="A202" s="25" t="s">
        <v>35</v>
      </c>
      <c r="B202" s="42"/>
      <c r="C202" s="49"/>
      <c r="D202" s="49"/>
      <c r="E202" s="49"/>
      <c r="F202" s="49"/>
      <c r="G202" s="80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77">
        <f>AVERAGE(J190:J201)</f>
        <v>243.20833333333329</v>
      </c>
      <c r="K202" s="31"/>
      <c r="L202" s="31"/>
      <c r="M202" s="31"/>
      <c r="N202" s="31"/>
      <c r="O202" s="31"/>
    </row>
    <row r="203" spans="1:15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>
      <c r="A216" s="25" t="s">
        <v>35</v>
      </c>
      <c r="B216" s="42"/>
      <c r="C216" s="42"/>
      <c r="D216" s="42"/>
      <c r="E216" s="42"/>
      <c r="F216" s="42"/>
      <c r="G216" s="80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>
      <c r="A230" s="25" t="s">
        <v>35</v>
      </c>
      <c r="B230" s="42"/>
      <c r="C230" s="42"/>
      <c r="D230" s="42"/>
      <c r="E230" s="42"/>
      <c r="F230" s="42"/>
      <c r="G230" s="80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37">
        <v>351.89</v>
      </c>
      <c r="H240" s="28">
        <v>338.86</v>
      </c>
      <c r="I240" s="28">
        <v>346.28</v>
      </c>
      <c r="J240" s="34">
        <v>304</v>
      </c>
      <c r="K240" s="28">
        <v>866.8</v>
      </c>
      <c r="L240" s="28">
        <f t="shared" si="269"/>
        <v>872.4</v>
      </c>
      <c r="M240" s="71">
        <v>173</v>
      </c>
      <c r="N240" s="39">
        <f t="shared" si="265"/>
        <v>174.1</v>
      </c>
      <c r="O240" s="31"/>
      <c r="P240" s="31"/>
    </row>
    <row r="241" spans="1:14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37">
        <v>350.26197424750609</v>
      </c>
      <c r="H241" s="28">
        <v>337.43586037705495</v>
      </c>
      <c r="I241" s="28">
        <v>346.59477458672939</v>
      </c>
      <c r="J241" s="35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37">
        <v>353.978398547457</v>
      </c>
      <c r="H242" s="28">
        <v>341.68420358825915</v>
      </c>
      <c r="I242" s="28">
        <v>350.2863128050692</v>
      </c>
      <c r="J242" s="35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37">
        <v>357.67</v>
      </c>
      <c r="H243" s="28">
        <v>341.68</v>
      </c>
      <c r="I243" s="2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>
      <c r="A244" s="25">
        <v>2023</v>
      </c>
      <c r="B244" s="42"/>
      <c r="C244" s="42"/>
      <c r="D244" s="42"/>
      <c r="E244" s="42"/>
      <c r="F244" s="42"/>
      <c r="G244" s="93"/>
      <c r="H244" s="94"/>
      <c r="I244" s="55"/>
      <c r="J244" s="58"/>
      <c r="K244" s="55"/>
      <c r="L244" s="28"/>
      <c r="M244" s="55"/>
      <c r="N244" s="39"/>
    </row>
    <row r="245" spans="1:14">
      <c r="A245" s="31" t="s">
        <v>38</v>
      </c>
      <c r="B245" s="42">
        <v>2023</v>
      </c>
      <c r="C245" s="32">
        <f>G243</f>
        <v>357.67</v>
      </c>
      <c r="D245" s="32">
        <f>H243</f>
        <v>341.68</v>
      </c>
      <c r="E245" s="32">
        <f t="shared" ref="E245:F245" si="298">I243</f>
        <v>368.17</v>
      </c>
      <c r="F245" s="32">
        <f t="shared" si="298"/>
        <v>308.60000000000002</v>
      </c>
      <c r="G245" s="37">
        <v>363.03</v>
      </c>
      <c r="H245" s="28">
        <v>344.73</v>
      </c>
      <c r="I245" s="28">
        <v>404.01</v>
      </c>
      <c r="J245" s="34">
        <v>321.10000000000002</v>
      </c>
      <c r="K245" s="3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>
      <c r="A246" s="31" t="s">
        <v>24</v>
      </c>
      <c r="B246" s="42">
        <v>2023</v>
      </c>
      <c r="C246" s="32">
        <f t="shared" ref="C246:C251" si="300">G245</f>
        <v>363.03</v>
      </c>
      <c r="D246" s="32">
        <f t="shared" ref="D246:F246" si="301">H245</f>
        <v>344.73</v>
      </c>
      <c r="E246" s="32">
        <f t="shared" si="301"/>
        <v>404.01</v>
      </c>
      <c r="F246" s="32">
        <f t="shared" si="301"/>
        <v>321.10000000000002</v>
      </c>
      <c r="G246" s="37">
        <v>366.16</v>
      </c>
      <c r="H246" s="28">
        <v>352.99</v>
      </c>
      <c r="I246" s="28">
        <v>402.35</v>
      </c>
      <c r="J246" s="34">
        <v>321.60000000000002</v>
      </c>
      <c r="K246" s="3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>
      <c r="A247" s="31" t="s">
        <v>25</v>
      </c>
      <c r="B247" s="42">
        <v>2023</v>
      </c>
      <c r="C247" s="32">
        <f t="shared" si="300"/>
        <v>366.16</v>
      </c>
      <c r="D247" s="32">
        <f t="shared" ref="D247" si="302">H246</f>
        <v>352.99</v>
      </c>
      <c r="E247" s="32">
        <f t="shared" ref="E247" si="303">I246</f>
        <v>402.35</v>
      </c>
      <c r="F247" s="32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37">
        <v>379.66</v>
      </c>
      <c r="H251" s="28">
        <v>354.15</v>
      </c>
      <c r="I251" s="2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37">
        <v>363.5</v>
      </c>
      <c r="H252" s="28">
        <v>353.5</v>
      </c>
      <c r="I252" s="2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37">
        <v>371.2</v>
      </c>
      <c r="H253" s="28">
        <v>353</v>
      </c>
      <c r="I253" s="2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>
      <c r="A254" s="31" t="s">
        <v>32</v>
      </c>
      <c r="B254" s="42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37">
        <v>374.96</v>
      </c>
      <c r="H254" s="28">
        <v>355.73</v>
      </c>
      <c r="I254" s="28">
        <v>390.67</v>
      </c>
      <c r="J254" s="48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>
      <c r="A255" s="31" t="s">
        <v>33</v>
      </c>
      <c r="B255" s="42">
        <v>2023</v>
      </c>
      <c r="C255" s="32">
        <f t="shared" si="311"/>
        <v>374.96</v>
      </c>
      <c r="D255" s="84">
        <f t="shared" ref="D255" si="316">H254</f>
        <v>355.73</v>
      </c>
      <c r="E255" s="84">
        <f t="shared" si="313"/>
        <v>390.67</v>
      </c>
      <c r="F255" s="84">
        <f t="shared" si="310"/>
        <v>339.8</v>
      </c>
      <c r="G255" s="37">
        <v>378.08</v>
      </c>
      <c r="H255" s="28">
        <v>357.37</v>
      </c>
      <c r="I255" s="28">
        <v>394.27</v>
      </c>
      <c r="J255" s="48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>
      <c r="A256" s="31" t="s">
        <v>34</v>
      </c>
      <c r="B256" s="42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37">
        <v>377.55</v>
      </c>
      <c r="H256" s="28">
        <v>358.88</v>
      </c>
      <c r="I256" s="28">
        <v>395.77</v>
      </c>
      <c r="J256" s="35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>
      <c r="A257" s="25">
        <v>2024</v>
      </c>
      <c r="B257" s="42"/>
      <c r="C257" s="32"/>
      <c r="D257" s="32"/>
      <c r="E257" s="32"/>
      <c r="F257" s="32"/>
      <c r="G257" s="37"/>
      <c r="H257" s="28"/>
      <c r="I257" s="28"/>
      <c r="J257" s="48"/>
      <c r="K257" s="28"/>
      <c r="L257" s="31"/>
      <c r="M257" s="39"/>
      <c r="N257" s="31"/>
    </row>
    <row r="258" spans="1:14">
      <c r="A258" s="31" t="s">
        <v>38</v>
      </c>
      <c r="B258" s="42">
        <v>2024</v>
      </c>
      <c r="C258" s="32">
        <f>G256</f>
        <v>377.55</v>
      </c>
      <c r="D258" s="32">
        <f>H256</f>
        <v>358.88</v>
      </c>
      <c r="E258" s="32">
        <f>I256</f>
        <v>395.77</v>
      </c>
      <c r="F258" s="49">
        <f>J256</f>
        <v>342</v>
      </c>
      <c r="G258" s="37">
        <v>385.48</v>
      </c>
      <c r="H258" s="28">
        <v>366.75</v>
      </c>
      <c r="I258" s="28">
        <v>400.16</v>
      </c>
      <c r="J258" s="48">
        <v>342.6</v>
      </c>
      <c r="K258" s="31">
        <v>936.3</v>
      </c>
      <c r="L258" s="28">
        <f t="shared" ref="L258:L268" si="318">K259</f>
        <v>940.2</v>
      </c>
      <c r="M258" s="39">
        <v>186.9</v>
      </c>
      <c r="N258" s="39">
        <f t="shared" ref="N258:N268" si="319">M259</f>
        <v>187.6</v>
      </c>
    </row>
    <row r="259" spans="1:14">
      <c r="A259" s="31" t="s">
        <v>24</v>
      </c>
      <c r="B259" s="42">
        <v>2024</v>
      </c>
      <c r="C259" s="32">
        <f t="shared" ref="C259:F261" si="320">G258</f>
        <v>385.48</v>
      </c>
      <c r="D259" s="32">
        <f t="shared" si="320"/>
        <v>366.75</v>
      </c>
      <c r="E259" s="32">
        <f t="shared" si="320"/>
        <v>400.16</v>
      </c>
      <c r="F259" s="42">
        <f t="shared" si="320"/>
        <v>342.6</v>
      </c>
      <c r="G259" s="37">
        <v>386.42</v>
      </c>
      <c r="H259" s="28">
        <v>367.84</v>
      </c>
      <c r="I259" s="28">
        <v>401.74</v>
      </c>
      <c r="J259" s="48">
        <v>344.2</v>
      </c>
      <c r="K259" s="28">
        <v>940.2</v>
      </c>
      <c r="L259" s="28">
        <f t="shared" si="318"/>
        <v>941.3</v>
      </c>
      <c r="M259" s="39">
        <v>187.6</v>
      </c>
      <c r="N259" s="39">
        <f t="shared" si="319"/>
        <v>187.9</v>
      </c>
    </row>
    <row r="260" spans="1:14">
      <c r="A260" s="31" t="s">
        <v>25</v>
      </c>
      <c r="B260" s="42">
        <v>2024</v>
      </c>
      <c r="C260" s="32">
        <f t="shared" si="320"/>
        <v>386.42</v>
      </c>
      <c r="D260" s="32">
        <f t="shared" si="320"/>
        <v>367.84</v>
      </c>
      <c r="E260" s="32">
        <f t="shared" si="320"/>
        <v>401.74</v>
      </c>
      <c r="F260" s="42">
        <f t="shared" si="320"/>
        <v>344.2</v>
      </c>
      <c r="G260" s="37">
        <v>387.94</v>
      </c>
      <c r="H260" s="28">
        <v>368.3</v>
      </c>
      <c r="I260" s="28">
        <v>402.46</v>
      </c>
      <c r="J260" s="48">
        <v>344.8</v>
      </c>
      <c r="K260" s="28">
        <v>941.3</v>
      </c>
      <c r="L260" s="28">
        <f t="shared" si="318"/>
        <v>945.6</v>
      </c>
      <c r="M260" s="39">
        <v>187.9</v>
      </c>
      <c r="N260" s="39">
        <f t="shared" si="319"/>
        <v>188.7</v>
      </c>
    </row>
    <row r="261" spans="1:14">
      <c r="A261" s="31" t="s">
        <v>36</v>
      </c>
      <c r="B261" s="42">
        <v>2024</v>
      </c>
      <c r="C261" s="32">
        <f t="shared" si="320"/>
        <v>387.94</v>
      </c>
      <c r="D261" s="32">
        <f t="shared" si="320"/>
        <v>368.3</v>
      </c>
      <c r="E261" s="32">
        <f t="shared" si="320"/>
        <v>402.46</v>
      </c>
      <c r="F261" s="42">
        <f t="shared" si="320"/>
        <v>344.8</v>
      </c>
      <c r="G261" s="37">
        <v>389.5</v>
      </c>
      <c r="H261" s="28">
        <v>369.86</v>
      </c>
      <c r="I261" s="28">
        <v>402.99</v>
      </c>
      <c r="J261" s="35">
        <v>353</v>
      </c>
      <c r="K261" s="28">
        <v>945.6</v>
      </c>
      <c r="L261" s="28">
        <f t="shared" si="318"/>
        <v>959.3</v>
      </c>
      <c r="M261" s="39">
        <v>188.7</v>
      </c>
      <c r="N261" s="39">
        <f t="shared" si="319"/>
        <v>191.4</v>
      </c>
    </row>
    <row r="262" spans="1:14">
      <c r="A262" s="31" t="s">
        <v>27</v>
      </c>
      <c r="B262" s="42">
        <v>2024</v>
      </c>
      <c r="C262" s="32">
        <f t="shared" ref="C262" si="321">G261</f>
        <v>389.5</v>
      </c>
      <c r="D262" s="32">
        <f t="shared" ref="D262" si="322">H261</f>
        <v>369.86</v>
      </c>
      <c r="E262" s="32">
        <f t="shared" ref="E262" si="323">I261</f>
        <v>402.99</v>
      </c>
      <c r="F262" s="49">
        <f t="shared" ref="F262:F267" si="324">J261</f>
        <v>353</v>
      </c>
      <c r="G262" s="37">
        <v>391.22</v>
      </c>
      <c r="H262" s="28">
        <v>370.25</v>
      </c>
      <c r="I262" s="28">
        <v>408.37</v>
      </c>
      <c r="J262" s="48">
        <v>354.6</v>
      </c>
      <c r="K262" s="28">
        <v>959.3</v>
      </c>
      <c r="L262" s="28">
        <f t="shared" si="318"/>
        <v>962</v>
      </c>
      <c r="M262" s="39">
        <v>191.4</v>
      </c>
      <c r="N262" s="39">
        <f t="shared" si="319"/>
        <v>192</v>
      </c>
    </row>
    <row r="263" spans="1:14">
      <c r="A263" s="31" t="s">
        <v>49</v>
      </c>
      <c r="B263" s="42">
        <v>2024</v>
      </c>
      <c r="C263" s="32">
        <f t="shared" ref="C263" si="325">G262</f>
        <v>391.22</v>
      </c>
      <c r="D263" s="32">
        <f t="shared" ref="D263" si="326">H262</f>
        <v>370.25</v>
      </c>
      <c r="E263" s="32">
        <f t="shared" ref="E263" si="327">I262</f>
        <v>408.37</v>
      </c>
      <c r="F263" s="49">
        <f t="shared" si="324"/>
        <v>354.6</v>
      </c>
      <c r="G263" s="37">
        <v>393.2</v>
      </c>
      <c r="H263" s="28">
        <v>368.8</v>
      </c>
      <c r="I263" s="28">
        <v>406.16</v>
      </c>
      <c r="J263" s="48">
        <v>355.3</v>
      </c>
      <c r="K263" s="28">
        <v>962</v>
      </c>
      <c r="L263" s="28">
        <f t="shared" si="318"/>
        <v>961.9</v>
      </c>
      <c r="M263" s="39">
        <v>192</v>
      </c>
      <c r="N263" s="39">
        <f t="shared" si="319"/>
        <v>192</v>
      </c>
    </row>
    <row r="264" spans="1:14">
      <c r="A264" s="31" t="s">
        <v>44</v>
      </c>
      <c r="B264" s="42">
        <v>2024</v>
      </c>
      <c r="C264" s="32">
        <f t="shared" ref="C264" si="328">G263</f>
        <v>393.2</v>
      </c>
      <c r="D264" s="32">
        <f t="shared" ref="D264" si="329">H263</f>
        <v>368.8</v>
      </c>
      <c r="E264" s="32">
        <f t="shared" ref="E264" si="330">I263</f>
        <v>406.16</v>
      </c>
      <c r="F264" s="49">
        <f t="shared" si="324"/>
        <v>355.3</v>
      </c>
      <c r="G264" s="37">
        <v>392.57</v>
      </c>
      <c r="H264" s="28">
        <v>368.25</v>
      </c>
      <c r="I264" s="28">
        <v>405.42</v>
      </c>
      <c r="J264" s="48">
        <v>356.9</v>
      </c>
      <c r="K264" s="28">
        <v>961.9</v>
      </c>
      <c r="L264" s="28">
        <f t="shared" si="318"/>
        <v>962.7</v>
      </c>
      <c r="M264" s="39">
        <v>192</v>
      </c>
      <c r="N264" s="39">
        <f t="shared" si="319"/>
        <v>192.1</v>
      </c>
    </row>
    <row r="265" spans="1:14">
      <c r="A265" s="31" t="s">
        <v>42</v>
      </c>
      <c r="B265" s="42">
        <v>2024</v>
      </c>
      <c r="C265" s="32">
        <f>G264</f>
        <v>392.57</v>
      </c>
      <c r="D265" s="32">
        <f t="shared" ref="D265" si="331">H264</f>
        <v>368.25</v>
      </c>
      <c r="E265" s="32">
        <f t="shared" ref="E265" si="332">I264</f>
        <v>405.42</v>
      </c>
      <c r="F265" s="49">
        <f t="shared" si="324"/>
        <v>356.9</v>
      </c>
      <c r="G265" s="37">
        <v>396.47</v>
      </c>
      <c r="H265" s="28">
        <v>368.22</v>
      </c>
      <c r="I265" s="28">
        <v>405.3</v>
      </c>
      <c r="J265" s="48">
        <v>357.8</v>
      </c>
      <c r="K265" s="28">
        <v>962.7</v>
      </c>
      <c r="L265" s="28">
        <f t="shared" si="318"/>
        <v>965</v>
      </c>
      <c r="M265" s="39">
        <v>192.1</v>
      </c>
      <c r="N265" s="39">
        <f t="shared" si="319"/>
        <v>192.6</v>
      </c>
    </row>
    <row r="266" spans="1:14">
      <c r="A266" s="31" t="s">
        <v>31</v>
      </c>
      <c r="B266" s="42">
        <v>2024</v>
      </c>
      <c r="C266" s="32">
        <f t="shared" ref="C266" si="333">G265</f>
        <v>396.47</v>
      </c>
      <c r="D266" s="32">
        <f t="shared" ref="D266" si="334">H265</f>
        <v>368.22</v>
      </c>
      <c r="E266" s="32">
        <f t="shared" ref="E266" si="335">I265</f>
        <v>405.3</v>
      </c>
      <c r="F266" s="49">
        <f t="shared" si="324"/>
        <v>357.8</v>
      </c>
      <c r="G266" s="37">
        <v>395.6</v>
      </c>
      <c r="H266" s="28">
        <v>368</v>
      </c>
      <c r="I266" s="28">
        <v>404.54</v>
      </c>
      <c r="J266" s="48">
        <v>358.1</v>
      </c>
      <c r="K266" s="28">
        <v>965</v>
      </c>
      <c r="L266" s="28">
        <f t="shared" si="318"/>
        <v>967.3</v>
      </c>
      <c r="M266" s="39">
        <v>192.6</v>
      </c>
      <c r="N266" s="39">
        <f t="shared" si="319"/>
        <v>193</v>
      </c>
    </row>
    <row r="267" spans="1:14">
      <c r="A267" s="31" t="s">
        <v>32</v>
      </c>
      <c r="B267" s="42">
        <v>2024</v>
      </c>
      <c r="C267" s="32">
        <f t="shared" ref="C267" si="336">G266</f>
        <v>395.6</v>
      </c>
      <c r="D267" s="32">
        <f t="shared" ref="D267" si="337">H266</f>
        <v>368</v>
      </c>
      <c r="E267" s="32">
        <f t="shared" ref="E267" si="338">I266</f>
        <v>404.54</v>
      </c>
      <c r="F267" s="49">
        <f t="shared" si="324"/>
        <v>358.1</v>
      </c>
      <c r="G267" s="37">
        <v>392.57</v>
      </c>
      <c r="H267" s="28">
        <v>367.09</v>
      </c>
      <c r="I267" s="28">
        <v>403.01</v>
      </c>
      <c r="J267" s="48">
        <v>360.6</v>
      </c>
      <c r="K267" s="28">
        <v>967.3</v>
      </c>
      <c r="L267" s="28">
        <f t="shared" si="318"/>
        <v>968</v>
      </c>
      <c r="M267" s="39">
        <v>193</v>
      </c>
      <c r="N267" s="39">
        <f t="shared" si="319"/>
        <v>193.2</v>
      </c>
    </row>
    <row r="268" spans="1:14">
      <c r="A268" s="31" t="s">
        <v>33</v>
      </c>
      <c r="B268" s="42">
        <v>2024</v>
      </c>
      <c r="C268" s="32">
        <f t="shared" ref="C268" si="339">G267</f>
        <v>392.57</v>
      </c>
      <c r="D268" s="32">
        <f t="shared" ref="D268" si="340">H267</f>
        <v>367.09</v>
      </c>
      <c r="E268" s="32">
        <f t="shared" ref="E268" si="341">I267</f>
        <v>403.01</v>
      </c>
      <c r="F268" s="49">
        <f t="shared" ref="F268" si="342">J267</f>
        <v>360.6</v>
      </c>
      <c r="G268" s="37">
        <v>392.4</v>
      </c>
      <c r="H268" s="28">
        <v>366.58</v>
      </c>
      <c r="I268" s="28">
        <v>402.04</v>
      </c>
      <c r="J268" s="48">
        <v>361.6</v>
      </c>
      <c r="K268" s="28">
        <v>968</v>
      </c>
      <c r="L268" s="28">
        <f t="shared" si="318"/>
        <v>968</v>
      </c>
      <c r="M268" s="39">
        <v>193.2</v>
      </c>
      <c r="N268" s="39">
        <f t="shared" si="319"/>
        <v>193.2</v>
      </c>
    </row>
    <row r="269" spans="1:14">
      <c r="A269" s="31" t="s">
        <v>34</v>
      </c>
      <c r="B269" s="42">
        <v>2024</v>
      </c>
      <c r="C269" s="32">
        <f>G268</f>
        <v>392.4</v>
      </c>
      <c r="D269" s="32">
        <f>H268</f>
        <v>366.58</v>
      </c>
      <c r="E269" s="32">
        <f>I268</f>
        <v>402.04</v>
      </c>
      <c r="F269" s="49">
        <f t="shared" ref="F269" si="343">J268</f>
        <v>361.6</v>
      </c>
      <c r="G269" s="37">
        <v>392.24</v>
      </c>
      <c r="H269" s="28">
        <v>365.27</v>
      </c>
      <c r="I269" s="28">
        <v>401.01</v>
      </c>
      <c r="J269" s="48">
        <v>362.8</v>
      </c>
      <c r="K269" s="28">
        <v>968</v>
      </c>
      <c r="L269" s="28">
        <f>K271</f>
        <v>969.9</v>
      </c>
      <c r="M269" s="39">
        <v>193.2</v>
      </c>
      <c r="N269" s="39">
        <f>M271</f>
        <v>193.6</v>
      </c>
    </row>
    <row r="270" spans="1:14">
      <c r="A270" s="25">
        <v>2025</v>
      </c>
      <c r="B270" s="42"/>
      <c r="C270" s="42"/>
      <c r="D270" s="42"/>
      <c r="E270" s="42"/>
      <c r="F270" s="42"/>
      <c r="G270" s="37"/>
      <c r="H270" s="28"/>
      <c r="I270" s="28"/>
      <c r="J270" s="48"/>
      <c r="K270" s="31"/>
      <c r="L270" s="28"/>
      <c r="M270" s="31"/>
      <c r="N270" s="39"/>
    </row>
    <row r="271" spans="1:14">
      <c r="A271" s="31" t="s">
        <v>38</v>
      </c>
      <c r="B271" s="42">
        <v>2025</v>
      </c>
      <c r="C271" s="32">
        <f>G269</f>
        <v>392.24</v>
      </c>
      <c r="D271" s="32">
        <f>H269</f>
        <v>365.27</v>
      </c>
      <c r="E271" s="32">
        <f>I269</f>
        <v>401.01</v>
      </c>
      <c r="F271" s="42">
        <f>J269</f>
        <v>362.8</v>
      </c>
      <c r="G271" s="95">
        <v>394.33</v>
      </c>
      <c r="H271" s="28">
        <v>367.66</v>
      </c>
      <c r="I271" s="38">
        <v>404.59</v>
      </c>
      <c r="J271" s="48">
        <v>364.4</v>
      </c>
      <c r="K271" s="28">
        <v>969.9</v>
      </c>
      <c r="L271" s="28">
        <f>K272</f>
        <v>974.5</v>
      </c>
      <c r="M271" s="31">
        <f>193.6</f>
        <v>193.6</v>
      </c>
      <c r="N271" s="39">
        <f>M272</f>
        <v>194.5</v>
      </c>
    </row>
    <row r="272" spans="1:14">
      <c r="A272" s="31" t="s">
        <v>24</v>
      </c>
      <c r="B272" s="42">
        <v>2025</v>
      </c>
      <c r="C272" s="32">
        <f t="shared" ref="C272:F273" si="344">G271</f>
        <v>394.33</v>
      </c>
      <c r="D272" s="32">
        <f t="shared" si="344"/>
        <v>367.66</v>
      </c>
      <c r="E272" s="32">
        <f t="shared" si="344"/>
        <v>404.59</v>
      </c>
      <c r="F272" s="42">
        <f t="shared" si="344"/>
        <v>364.4</v>
      </c>
      <c r="G272" s="95">
        <v>400.42</v>
      </c>
      <c r="H272" s="28">
        <v>372.97</v>
      </c>
      <c r="I272" s="38">
        <v>412</v>
      </c>
      <c r="J272" s="48">
        <v>375.6</v>
      </c>
      <c r="K272" s="28">
        <v>974.5</v>
      </c>
      <c r="L272" s="28">
        <f>K273</f>
        <v>985.1</v>
      </c>
      <c r="M272" s="31">
        <v>194.5</v>
      </c>
      <c r="N272" s="39">
        <f>M273</f>
        <v>196.6</v>
      </c>
    </row>
    <row r="273" spans="1:15">
      <c r="A273" s="31" t="s">
        <v>25</v>
      </c>
      <c r="B273" s="42">
        <v>2025</v>
      </c>
      <c r="C273" s="32">
        <f t="shared" si="344"/>
        <v>400.42</v>
      </c>
      <c r="D273" s="32">
        <f t="shared" si="344"/>
        <v>372.97</v>
      </c>
      <c r="E273" s="32">
        <f t="shared" si="344"/>
        <v>412</v>
      </c>
      <c r="F273" s="42">
        <f t="shared" si="344"/>
        <v>375.6</v>
      </c>
      <c r="G273" s="95">
        <v>401.51</v>
      </c>
      <c r="H273" s="28">
        <v>373.96</v>
      </c>
      <c r="I273" s="38">
        <v>411.93</v>
      </c>
      <c r="J273" s="48">
        <v>375.8</v>
      </c>
      <c r="K273" s="28">
        <v>985.1</v>
      </c>
      <c r="L273" s="28">
        <f>K274</f>
        <v>991.2</v>
      </c>
      <c r="M273" s="31">
        <v>196.6</v>
      </c>
      <c r="N273" s="39">
        <f>M274</f>
        <v>197.8</v>
      </c>
      <c r="O273" s="31"/>
    </row>
    <row r="274" spans="1:15">
      <c r="A274" s="31" t="s">
        <v>36</v>
      </c>
      <c r="B274" s="42">
        <v>2025</v>
      </c>
      <c r="C274" s="32">
        <f t="shared" ref="C274:C282" si="345">G273</f>
        <v>401.51</v>
      </c>
      <c r="D274" s="32">
        <f t="shared" ref="D274:D282" si="346">H273</f>
        <v>373.96</v>
      </c>
      <c r="E274" s="32">
        <f t="shared" ref="E274:E282" si="347">I273</f>
        <v>411.93</v>
      </c>
      <c r="F274" s="42">
        <f t="shared" ref="F274:F282" si="348">J273</f>
        <v>375.8</v>
      </c>
      <c r="G274" s="95">
        <v>400.88</v>
      </c>
      <c r="H274" s="28">
        <v>376.01</v>
      </c>
      <c r="I274" s="38">
        <v>410.17</v>
      </c>
      <c r="J274" s="48">
        <v>377.2</v>
      </c>
      <c r="K274" s="28">
        <v>991.2</v>
      </c>
      <c r="L274" s="28">
        <f t="shared" ref="L274:L281" si="349">K275</f>
        <v>994.2</v>
      </c>
      <c r="M274" s="31">
        <v>197.8</v>
      </c>
      <c r="N274" s="39">
        <f t="shared" ref="N274:N281" si="350">M275</f>
        <v>198.4</v>
      </c>
      <c r="O274" s="31"/>
    </row>
    <row r="275" spans="1:15">
      <c r="A275" s="31" t="s">
        <v>27</v>
      </c>
      <c r="B275" s="42">
        <v>2025</v>
      </c>
      <c r="C275" s="32">
        <f t="shared" si="345"/>
        <v>400.88</v>
      </c>
      <c r="D275" s="32">
        <f t="shared" si="346"/>
        <v>376.01</v>
      </c>
      <c r="E275" s="32">
        <f t="shared" si="347"/>
        <v>410.17</v>
      </c>
      <c r="F275" s="42">
        <f t="shared" si="348"/>
        <v>377.2</v>
      </c>
      <c r="G275" s="95">
        <v>399.44</v>
      </c>
      <c r="H275" s="28">
        <v>374.69</v>
      </c>
      <c r="I275" s="38">
        <v>407.65</v>
      </c>
      <c r="J275" s="48">
        <v>383.8</v>
      </c>
      <c r="K275" s="28">
        <v>994.2</v>
      </c>
      <c r="L275" s="28">
        <f t="shared" si="349"/>
        <v>1004.1</v>
      </c>
      <c r="M275" s="28">
        <v>198.4</v>
      </c>
      <c r="N275" s="39">
        <f t="shared" si="350"/>
        <v>200.4</v>
      </c>
      <c r="O275" s="31"/>
    </row>
    <row r="276" spans="1:15">
      <c r="A276" s="31" t="s">
        <v>49</v>
      </c>
      <c r="B276" s="42">
        <v>2025</v>
      </c>
      <c r="C276" s="32">
        <f t="shared" si="345"/>
        <v>399.44</v>
      </c>
      <c r="D276" s="32">
        <f t="shared" si="346"/>
        <v>374.69</v>
      </c>
      <c r="E276" s="32">
        <f t="shared" si="347"/>
        <v>407.65</v>
      </c>
      <c r="F276" s="42">
        <f t="shared" si="348"/>
        <v>383.8</v>
      </c>
      <c r="G276" s="95">
        <v>398.78</v>
      </c>
      <c r="H276" s="28">
        <v>373.76</v>
      </c>
      <c r="I276" s="38">
        <v>406.75</v>
      </c>
      <c r="J276" s="48">
        <v>384.5</v>
      </c>
      <c r="K276" s="28">
        <v>1004.1</v>
      </c>
      <c r="L276" s="28">
        <f t="shared" si="349"/>
        <v>1006.1</v>
      </c>
      <c r="M276" s="31">
        <v>200.4</v>
      </c>
      <c r="N276" s="39">
        <f t="shared" si="350"/>
        <v>200.8</v>
      </c>
      <c r="O276" s="31"/>
    </row>
    <row r="277" spans="1:15">
      <c r="A277" s="31" t="s">
        <v>44</v>
      </c>
      <c r="B277" s="42">
        <v>2025</v>
      </c>
      <c r="C277" s="32">
        <f t="shared" si="345"/>
        <v>398.78</v>
      </c>
      <c r="D277" s="32">
        <f t="shared" si="346"/>
        <v>373.76</v>
      </c>
      <c r="E277" s="32">
        <f t="shared" si="347"/>
        <v>406.75</v>
      </c>
      <c r="F277" s="42">
        <f t="shared" si="348"/>
        <v>384.5</v>
      </c>
      <c r="G277" s="37">
        <v>400.65</v>
      </c>
      <c r="H277" s="28">
        <v>372.87</v>
      </c>
      <c r="I277" s="28">
        <v>405.65</v>
      </c>
      <c r="J277" s="48">
        <v>386</v>
      </c>
      <c r="K277" s="28">
        <v>1006.1</v>
      </c>
      <c r="L277" s="28">
        <f t="shared" si="349"/>
        <v>1005.2</v>
      </c>
      <c r="M277" s="31">
        <v>200.8</v>
      </c>
      <c r="N277" s="39">
        <f t="shared" si="350"/>
        <v>200.6</v>
      </c>
      <c r="O277" s="31"/>
    </row>
    <row r="278" spans="1:15">
      <c r="A278" s="31" t="s">
        <v>42</v>
      </c>
      <c r="B278" s="42">
        <v>2025</v>
      </c>
      <c r="C278" s="32">
        <f t="shared" si="345"/>
        <v>400.65</v>
      </c>
      <c r="D278" s="32">
        <f t="shared" si="346"/>
        <v>372.87</v>
      </c>
      <c r="E278" s="32">
        <f t="shared" si="347"/>
        <v>405.65</v>
      </c>
      <c r="F278" s="42">
        <f t="shared" si="348"/>
        <v>386</v>
      </c>
      <c r="G278" s="37">
        <v>402.81</v>
      </c>
      <c r="H278" s="28">
        <v>372.42</v>
      </c>
      <c r="I278" s="28">
        <v>405.67</v>
      </c>
      <c r="J278" s="48">
        <v>385.1</v>
      </c>
      <c r="K278" s="28">
        <v>1005.2</v>
      </c>
      <c r="L278" s="28">
        <f t="shared" si="349"/>
        <v>1005.9</v>
      </c>
      <c r="M278" s="28">
        <v>200.6</v>
      </c>
      <c r="N278" s="39">
        <f t="shared" si="350"/>
        <v>200.7</v>
      </c>
      <c r="O278" s="31"/>
    </row>
    <row r="279" spans="1:15">
      <c r="A279" s="31" t="s">
        <v>31</v>
      </c>
      <c r="B279" s="42">
        <v>2025</v>
      </c>
      <c r="C279" s="32">
        <f t="shared" si="345"/>
        <v>402.81</v>
      </c>
      <c r="D279" s="32">
        <f t="shared" si="346"/>
        <v>372.42</v>
      </c>
      <c r="E279" s="32">
        <f t="shared" si="347"/>
        <v>405.67</v>
      </c>
      <c r="F279" s="42">
        <f t="shared" si="348"/>
        <v>385.1</v>
      </c>
      <c r="G279" s="37">
        <v>402.17</v>
      </c>
      <c r="H279" s="28">
        <v>371.08</v>
      </c>
      <c r="I279" s="28">
        <v>404.96</v>
      </c>
      <c r="J279" s="48">
        <v>385.6</v>
      </c>
      <c r="K279" s="28">
        <v>1005.9</v>
      </c>
      <c r="L279" s="28">
        <f t="shared" si="349"/>
        <v>1006.6</v>
      </c>
      <c r="M279" s="31">
        <v>200.7</v>
      </c>
      <c r="N279" s="39">
        <f t="shared" si="350"/>
        <v>200.9</v>
      </c>
      <c r="O279" s="31"/>
    </row>
    <row r="280" spans="1:15">
      <c r="A280" s="31" t="s">
        <v>32</v>
      </c>
      <c r="B280" s="42">
        <v>2025</v>
      </c>
      <c r="C280" s="32">
        <f t="shared" si="345"/>
        <v>402.17</v>
      </c>
      <c r="D280" s="32">
        <f t="shared" si="346"/>
        <v>371.08</v>
      </c>
      <c r="E280" s="32">
        <f t="shared" si="347"/>
        <v>404.96</v>
      </c>
      <c r="F280" s="42">
        <f t="shared" si="348"/>
        <v>385.6</v>
      </c>
      <c r="G280" s="37">
        <v>401.33</v>
      </c>
      <c r="H280" s="28">
        <v>370.99</v>
      </c>
      <c r="I280" s="28">
        <v>403.26</v>
      </c>
      <c r="J280" s="48">
        <v>388.7</v>
      </c>
      <c r="K280" s="28">
        <v>1006.6</v>
      </c>
      <c r="L280" s="28">
        <f t="shared" si="349"/>
        <v>1007.1</v>
      </c>
      <c r="M280" s="31">
        <v>200.9</v>
      </c>
      <c r="N280" s="39">
        <f t="shared" si="350"/>
        <v>201</v>
      </c>
      <c r="O280" s="31"/>
    </row>
    <row r="281" spans="1:15">
      <c r="A281" s="31" t="s">
        <v>33</v>
      </c>
      <c r="B281" s="42">
        <v>2025</v>
      </c>
      <c r="C281" s="32">
        <f t="shared" si="345"/>
        <v>401.33</v>
      </c>
      <c r="D281" s="32">
        <f t="shared" si="346"/>
        <v>370.99</v>
      </c>
      <c r="E281" s="32">
        <f t="shared" si="347"/>
        <v>403.26</v>
      </c>
      <c r="F281" s="42">
        <f t="shared" si="348"/>
        <v>388.7</v>
      </c>
      <c r="G281" s="37">
        <v>396.84</v>
      </c>
      <c r="H281" s="28">
        <v>370.65</v>
      </c>
      <c r="I281" s="28">
        <v>403.08</v>
      </c>
      <c r="J281" s="48">
        <v>389.3</v>
      </c>
      <c r="K281" s="28">
        <v>1007.1</v>
      </c>
      <c r="L281" s="28">
        <f t="shared" si="349"/>
        <v>1011.1</v>
      </c>
      <c r="M281" s="31">
        <v>201</v>
      </c>
      <c r="N281" s="39">
        <f t="shared" si="350"/>
        <v>201.8</v>
      </c>
      <c r="O281" s="31"/>
    </row>
    <row r="282" spans="1:15">
      <c r="A282" s="31" t="s">
        <v>34</v>
      </c>
      <c r="B282" s="42">
        <v>2025</v>
      </c>
      <c r="C282" s="32">
        <f t="shared" si="345"/>
        <v>396.84</v>
      </c>
      <c r="D282" s="32">
        <f t="shared" si="346"/>
        <v>370.65</v>
      </c>
      <c r="E282" s="32">
        <f t="shared" si="347"/>
        <v>403.08</v>
      </c>
      <c r="F282" s="42">
        <f t="shared" si="348"/>
        <v>389.3</v>
      </c>
      <c r="G282" s="37">
        <v>397.19</v>
      </c>
      <c r="H282" s="28">
        <v>371.98</v>
      </c>
      <c r="I282" s="28">
        <v>404.43</v>
      </c>
      <c r="J282" s="48">
        <v>390</v>
      </c>
      <c r="K282" s="28">
        <v>1011.1</v>
      </c>
      <c r="L282" s="28">
        <f>K284</f>
        <v>1012.5</v>
      </c>
      <c r="M282" s="31">
        <v>201.8</v>
      </c>
      <c r="N282" s="39">
        <f>M284</f>
        <v>202.1</v>
      </c>
      <c r="O282" s="31"/>
    </row>
    <row r="283" spans="1:15">
      <c r="A283" s="31">
        <v>2026</v>
      </c>
      <c r="B283" s="42"/>
      <c r="C283" s="32"/>
      <c r="D283" s="42"/>
      <c r="E283" s="42"/>
      <c r="F283" s="42"/>
      <c r="G283" s="37"/>
      <c r="H283" s="28"/>
      <c r="I283" s="28"/>
      <c r="J283" s="48"/>
      <c r="K283" s="31"/>
      <c r="L283" s="28"/>
      <c r="M283" s="31"/>
      <c r="N283" s="39"/>
      <c r="O283" s="31"/>
    </row>
    <row r="284" spans="1:15">
      <c r="A284" s="31" t="s">
        <v>38</v>
      </c>
      <c r="B284" s="42">
        <v>2026</v>
      </c>
      <c r="C284" s="32">
        <f>G282</f>
        <v>397.19</v>
      </c>
      <c r="D284" s="32">
        <f t="shared" ref="D284:F284" si="351">H282</f>
        <v>371.98</v>
      </c>
      <c r="E284" s="32">
        <f t="shared" si="351"/>
        <v>404.43</v>
      </c>
      <c r="F284" s="32">
        <f t="shared" si="351"/>
        <v>390</v>
      </c>
      <c r="G284" s="37">
        <v>413.54</v>
      </c>
      <c r="H284" s="28">
        <v>393.01</v>
      </c>
      <c r="I284" s="28">
        <v>412.15</v>
      </c>
      <c r="J284" s="48">
        <v>390</v>
      </c>
      <c r="K284" s="28">
        <v>1012.5</v>
      </c>
      <c r="L284" s="28">
        <f>K285</f>
        <v>1014.7</v>
      </c>
      <c r="M284" s="31">
        <v>202.1</v>
      </c>
      <c r="N284" s="39">
        <f>M285</f>
        <v>202.5</v>
      </c>
      <c r="O284" s="31"/>
    </row>
    <row r="285" spans="1:15">
      <c r="A285" s="31" t="s">
        <v>24</v>
      </c>
      <c r="B285" s="42">
        <v>2026</v>
      </c>
      <c r="C285" s="32">
        <f t="shared" ref="C285:F289" si="352">G284</f>
        <v>413.54</v>
      </c>
      <c r="D285" s="32">
        <f t="shared" si="352"/>
        <v>393.01</v>
      </c>
      <c r="E285" s="32">
        <f t="shared" si="352"/>
        <v>412.15</v>
      </c>
      <c r="F285" s="32">
        <f t="shared" si="352"/>
        <v>390</v>
      </c>
      <c r="G285" s="37">
        <v>424.14</v>
      </c>
      <c r="H285" s="28">
        <v>364.4</v>
      </c>
      <c r="I285" s="28">
        <v>411.87</v>
      </c>
      <c r="J285" s="48">
        <v>403.2</v>
      </c>
      <c r="K285" s="31">
        <v>1014.7</v>
      </c>
      <c r="L285" s="28">
        <f>K286</f>
        <v>1024.7</v>
      </c>
      <c r="M285" s="31">
        <v>202.5</v>
      </c>
      <c r="N285" s="39">
        <f>M286</f>
        <v>204.5</v>
      </c>
      <c r="O285" s="31"/>
    </row>
    <row r="286" spans="1:15">
      <c r="A286" s="31" t="s">
        <v>25</v>
      </c>
      <c r="B286" s="42">
        <v>2026</v>
      </c>
      <c r="C286" s="32">
        <f t="shared" si="352"/>
        <v>424.14</v>
      </c>
      <c r="D286" s="32">
        <f t="shared" si="352"/>
        <v>364.4</v>
      </c>
      <c r="E286" s="32">
        <f t="shared" si="352"/>
        <v>411.87</v>
      </c>
      <c r="F286" s="32">
        <f t="shared" si="352"/>
        <v>403.2</v>
      </c>
      <c r="G286" s="37">
        <v>424.24</v>
      </c>
      <c r="H286" s="28">
        <v>365.01</v>
      </c>
      <c r="I286" s="28">
        <v>412.97</v>
      </c>
      <c r="J286" s="48">
        <v>402.9</v>
      </c>
      <c r="K286" s="28">
        <v>1024.7</v>
      </c>
      <c r="L286" s="28">
        <f>K287</f>
        <v>1029.5999999999999</v>
      </c>
      <c r="M286" s="31">
        <v>204.5</v>
      </c>
      <c r="N286" s="39">
        <f>M287</f>
        <v>205.5</v>
      </c>
      <c r="O286" s="31"/>
    </row>
    <row r="287" spans="1:15">
      <c r="A287" s="31" t="s">
        <v>36</v>
      </c>
      <c r="B287" s="42">
        <v>2026</v>
      </c>
      <c r="C287" s="32">
        <f t="shared" si="352"/>
        <v>424.24</v>
      </c>
      <c r="D287" s="32">
        <f t="shared" si="352"/>
        <v>365.01</v>
      </c>
      <c r="E287" s="32">
        <f t="shared" si="352"/>
        <v>412.97</v>
      </c>
      <c r="F287" s="32">
        <f t="shared" si="352"/>
        <v>402.9</v>
      </c>
      <c r="G287" s="37">
        <v>440.4</v>
      </c>
      <c r="H287" s="28">
        <v>380.44</v>
      </c>
      <c r="I287" s="28">
        <v>435.77</v>
      </c>
      <c r="J287" s="48">
        <v>402.7</v>
      </c>
      <c r="K287" s="28">
        <v>1029.5999999999999</v>
      </c>
      <c r="L287" s="28">
        <f>K288</f>
        <v>1029.3</v>
      </c>
      <c r="M287" s="31">
        <v>205.5</v>
      </c>
      <c r="N287" s="39">
        <f>M288</f>
        <v>205.4</v>
      </c>
      <c r="O287" s="31"/>
    </row>
    <row r="288" spans="1:15">
      <c r="A288" s="31" t="s">
        <v>27</v>
      </c>
      <c r="B288" s="42">
        <v>2026</v>
      </c>
      <c r="C288" s="32">
        <f t="shared" si="352"/>
        <v>440.4</v>
      </c>
      <c r="D288" s="32">
        <f t="shared" si="352"/>
        <v>380.44</v>
      </c>
      <c r="E288" s="32">
        <f t="shared" si="352"/>
        <v>435.77</v>
      </c>
      <c r="F288" s="32">
        <f t="shared" si="352"/>
        <v>402.7</v>
      </c>
      <c r="G288" s="37">
        <v>438.81</v>
      </c>
      <c r="H288" s="28">
        <v>376.62</v>
      </c>
      <c r="I288" s="28">
        <v>429.72</v>
      </c>
      <c r="J288" s="48">
        <v>408.5</v>
      </c>
      <c r="K288" s="31">
        <v>1029.3</v>
      </c>
      <c r="L288" s="28">
        <f>K289</f>
        <v>1030.5999999999999</v>
      </c>
      <c r="M288" s="31">
        <v>205.4</v>
      </c>
      <c r="N288" s="39">
        <f>M289</f>
        <v>205.7</v>
      </c>
      <c r="O288" s="31"/>
    </row>
    <row r="289" spans="1:15">
      <c r="A289" s="31" t="s">
        <v>28</v>
      </c>
      <c r="B289" s="42">
        <v>2026</v>
      </c>
      <c r="C289" s="32">
        <f t="shared" si="352"/>
        <v>438.81</v>
      </c>
      <c r="D289" s="32">
        <f t="shared" si="352"/>
        <v>376.62</v>
      </c>
      <c r="E289" s="32">
        <f t="shared" si="352"/>
        <v>429.72</v>
      </c>
      <c r="F289" s="32">
        <f t="shared" si="352"/>
        <v>408.5</v>
      </c>
      <c r="G289" s="37"/>
      <c r="H289" s="28"/>
      <c r="I289" s="28"/>
      <c r="J289" s="48"/>
      <c r="K289" s="31">
        <v>1030.5999999999999</v>
      </c>
      <c r="L289" s="31"/>
      <c r="M289" s="31">
        <v>205.7</v>
      </c>
      <c r="N289" s="31"/>
      <c r="O289" s="31"/>
    </row>
    <row r="290" spans="1:15">
      <c r="A290" s="31"/>
      <c r="B290" s="42"/>
      <c r="C290" s="42"/>
      <c r="D290" s="42"/>
      <c r="E290" s="42"/>
      <c r="F290" s="42"/>
      <c r="G290" s="37"/>
      <c r="H290" s="28"/>
      <c r="I290" s="28"/>
      <c r="J290" s="48"/>
      <c r="K290" s="31"/>
      <c r="L290" s="31"/>
      <c r="M290" s="31"/>
      <c r="N290" s="31"/>
      <c r="O290" s="31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64"/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>
      <c r="A3" s="15"/>
      <c r="B3" s="19"/>
      <c r="C3" s="90" t="s">
        <v>2</v>
      </c>
      <c r="D3" s="90"/>
      <c r="E3" s="90"/>
      <c r="F3" s="90"/>
      <c r="G3" s="90"/>
      <c r="H3" s="90"/>
      <c r="I3" s="91"/>
      <c r="J3" s="65"/>
    </row>
    <row r="4" spans="1:10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>
      <c r="A16" s="31" t="s">
        <v>30</v>
      </c>
      <c r="B16" s="42"/>
      <c r="C16" s="31"/>
      <c r="D16" s="55"/>
      <c r="E16" s="31"/>
      <c r="F16" s="55"/>
      <c r="G16" s="31"/>
      <c r="H16" s="55"/>
      <c r="I16" s="31"/>
      <c r="J16" s="55"/>
    </row>
    <row r="17" spans="1:10">
      <c r="A17" s="31" t="s">
        <v>31</v>
      </c>
      <c r="B17" s="42"/>
      <c r="C17" s="31"/>
      <c r="D17" s="55"/>
      <c r="E17" s="31"/>
      <c r="F17" s="55"/>
      <c r="G17" s="31"/>
      <c r="H17" s="55"/>
      <c r="I17" s="31"/>
      <c r="J17" s="55"/>
    </row>
    <row r="18" spans="1:10">
      <c r="A18" s="31" t="s">
        <v>32</v>
      </c>
      <c r="B18" s="42"/>
      <c r="C18" s="31"/>
      <c r="D18" s="55"/>
      <c r="E18" s="31"/>
      <c r="F18" s="55"/>
      <c r="G18" s="31"/>
      <c r="H18" s="55"/>
      <c r="I18" s="31"/>
      <c r="J18" s="55"/>
    </row>
    <row r="19" spans="1:10">
      <c r="A19" s="31" t="s">
        <v>33</v>
      </c>
      <c r="B19" s="42"/>
      <c r="C19" s="31"/>
      <c r="D19" s="55"/>
      <c r="E19" s="31"/>
      <c r="F19" s="55"/>
      <c r="G19" s="31"/>
      <c r="H19" s="55"/>
      <c r="I19" s="31"/>
      <c r="J19" s="55"/>
    </row>
    <row r="20" spans="1:10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DDB16-866A-4D3C-9149-4D69F99DF16A}"/>
</file>

<file path=customXml/itemProps2.xml><?xml version="1.0" encoding="utf-8"?>
<ds:datastoreItem xmlns:ds="http://schemas.openxmlformats.org/officeDocument/2006/customXml" ds:itemID="{59917B72-3A7F-4B0A-BB82-DB71A24A760A}"/>
</file>

<file path=customXml/itemProps3.xml><?xml version="1.0" encoding="utf-8"?>
<ds:datastoreItem xmlns:ds="http://schemas.openxmlformats.org/officeDocument/2006/customXml" ds:itemID="{567BADFE-12FF-4609-A111-A9E79D47E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Vegageðin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/>
  <cp:revision/>
  <dcterms:created xsi:type="dcterms:W3CDTF">2000-09-05T17:55:47Z</dcterms:created>
  <dcterms:modified xsi:type="dcterms:W3CDTF">2026-06-04T13:45:41Z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